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R.MARTENS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3" i="5" l="1"/>
  <c r="S33" i="5"/>
  <c r="U32" i="5"/>
  <c r="S32" i="5"/>
  <c r="U31" i="5"/>
  <c r="S31" i="5"/>
  <c r="U28" i="5"/>
  <c r="S28" i="5"/>
  <c r="U27" i="5"/>
  <c r="S27" i="5"/>
  <c r="U26" i="5"/>
  <c r="S26" i="5"/>
  <c r="U25" i="5"/>
  <c r="S25" i="5"/>
  <c r="U24" i="5"/>
  <c r="S24" i="5"/>
  <c r="U22" i="5"/>
  <c r="S22" i="5"/>
  <c r="U21" i="5"/>
  <c r="S21" i="5"/>
  <c r="U19" i="5"/>
  <c r="S19" i="5"/>
  <c r="U16" i="5"/>
  <c r="S16" i="5"/>
  <c r="U14" i="5"/>
  <c r="S14" i="5"/>
  <c r="U13" i="5"/>
  <c r="S13" i="5"/>
  <c r="U12" i="5"/>
  <c r="S12" i="5"/>
  <c r="U11" i="5"/>
  <c r="S11" i="5"/>
  <c r="U5" i="5"/>
  <c r="S5" i="5"/>
  <c r="U4" i="5"/>
  <c r="S4" i="5"/>
  <c r="S23" i="5"/>
  <c r="S6" i="5"/>
  <c r="S7" i="5"/>
  <c r="S8" i="5"/>
  <c r="S9" i="5"/>
  <c r="S10" i="5"/>
  <c r="S29" i="5"/>
  <c r="S17" i="5"/>
  <c r="S18" i="5"/>
  <c r="S30" i="5"/>
  <c r="S15" i="5"/>
  <c r="S20" i="5"/>
  <c r="U15" i="5"/>
  <c r="U20" i="5"/>
  <c r="U23" i="5"/>
  <c r="U6" i="5"/>
  <c r="U7" i="5"/>
  <c r="U8" i="5"/>
  <c r="U9" i="5"/>
  <c r="U10" i="5"/>
  <c r="U29" i="5"/>
  <c r="U17" i="5"/>
  <c r="U18" i="5"/>
  <c r="U30" i="5"/>
</calcChain>
</file>

<file path=xl/sharedStrings.xml><?xml version="1.0" encoding="utf-8"?>
<sst xmlns="http://schemas.openxmlformats.org/spreadsheetml/2006/main" count="79" uniqueCount="51">
  <si>
    <t>QTY</t>
  </si>
  <si>
    <t>SKU</t>
  </si>
  <si>
    <t>STYLE</t>
  </si>
  <si>
    <t>RRP</t>
  </si>
  <si>
    <t>ADULTS</t>
  </si>
  <si>
    <t>WHL</t>
  </si>
  <si>
    <t>PHOTO</t>
  </si>
  <si>
    <t>S I Z E    E U R</t>
  </si>
  <si>
    <t>1460</t>
  </si>
  <si>
    <t>11822003</t>
  </si>
  <si>
    <t>14353001</t>
  </si>
  <si>
    <t>101 YS</t>
  </si>
  <si>
    <t>26230001</t>
  </si>
  <si>
    <t>101</t>
  </si>
  <si>
    <t>27761201</t>
  </si>
  <si>
    <t>31358538</t>
  </si>
  <si>
    <t>31357538</t>
  </si>
  <si>
    <t>30875201</t>
  </si>
  <si>
    <t>30954201</t>
  </si>
  <si>
    <t>1460 W</t>
  </si>
  <si>
    <t>11821011</t>
  </si>
  <si>
    <t>24479001</t>
  </si>
  <si>
    <t>30700001</t>
  </si>
  <si>
    <t>31120001</t>
  </si>
  <si>
    <t>1460 MONO</t>
  </si>
  <si>
    <t>1460 SERENA</t>
  </si>
  <si>
    <t>2976 LEONORE</t>
  </si>
  <si>
    <t>1460 PASCAL MONO</t>
  </si>
  <si>
    <t>TARIK ZIP</t>
  </si>
  <si>
    <t>EU</t>
  </si>
  <si>
    <t>1460 FOR PRIDE BLACK+MULTI RAINBOW RUB OFF</t>
  </si>
  <si>
    <t>DARIA BEX BLACK LUCIDO+PATENT LAMPER</t>
  </si>
  <si>
    <t>DAXTON LEATHER SLIP-ON SANDALS</t>
  </si>
  <si>
    <t>MEN</t>
  </si>
  <si>
    <t>TATE LEATHER SLIDE SANDALS</t>
  </si>
  <si>
    <t xml:space="preserve">VOSS HYDRO LEATHER SANDALS </t>
  </si>
  <si>
    <t>WOMEN</t>
  </si>
  <si>
    <t>BLAIRE II QUAD Chain</t>
  </si>
  <si>
    <t>1460 W WHITE PATENT LAMPER</t>
  </si>
  <si>
    <t>2976 DARK BROWN CRAZY HORSE</t>
  </si>
  <si>
    <t>1460 WHITE SMOOTH</t>
  </si>
  <si>
    <t>UNISEX</t>
  </si>
  <si>
    <t>PEARSON SANDALS</t>
  </si>
  <si>
    <t>AVRY BLACK HYDRO</t>
  </si>
  <si>
    <t>BLAIRE QUAD SILVER METALLIC TUMBLE</t>
  </si>
  <si>
    <t>BLAIRE QUAD WHITE HYDRO</t>
  </si>
  <si>
    <t>VOSS QUAD BLACK HYDRO</t>
  </si>
  <si>
    <t>TARIK WYOMING</t>
  </si>
  <si>
    <t>FYNN LEATHER STRAP SANDALS</t>
  </si>
  <si>
    <t>COMBS FAUX FUR-LINED CASUAL BOOTS</t>
  </si>
  <si>
    <t>VOSS II CHAIN PATENT PLATFORM SANDALS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</si>
</sst>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auto="1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0" fontId="1" fillId="0" borderId="0"/>
  </cellStyleXfs>
  <cellXfs count="46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3" xfId="0" applyFont="1" applyBorder="1"/>
    <xf numFmtId="0" fontId="27" fillId="34" borderId="10" xfId="0" applyFont="1" applyFill="1" applyBorder="1" applyAlignment="1">
      <alignment horizontal="center" vertical="center"/>
    </xf>
    <xf numFmtId="165" fontId="23" fillId="35" borderId="1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35" borderId="14" xfId="0" applyFont="1" applyFill="1" applyBorder="1" applyAlignment="1">
      <alignment horizontal="center" vertical="center"/>
    </xf>
    <xf numFmtId="0" fontId="29" fillId="35" borderId="15" xfId="0" applyFont="1" applyFill="1" applyBorder="1" applyAlignment="1">
      <alignment horizontal="center" vertical="center"/>
    </xf>
    <xf numFmtId="0" fontId="29" fillId="35" borderId="16" xfId="0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" vertical="center" wrapText="1"/>
    </xf>
    <xf numFmtId="166" fontId="30" fillId="0" borderId="0" xfId="0" applyNumberFormat="1" applyFont="1" applyAlignment="1">
      <alignment horizontal="center" vertical="center"/>
    </xf>
    <xf numFmtId="0" fontId="30" fillId="33" borderId="0" xfId="0" applyFont="1" applyFill="1" applyAlignment="1">
      <alignment horizontal="center" vertical="center" wrapText="1"/>
    </xf>
    <xf numFmtId="49" fontId="29" fillId="33" borderId="0" xfId="0" applyNumberFormat="1" applyFont="1" applyFill="1" applyAlignment="1">
      <alignment horizontal="center" vertical="center" wrapText="1"/>
    </xf>
    <xf numFmtId="165" fontId="29" fillId="35" borderId="12" xfId="0" applyNumberFormat="1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center" vertical="center" wrapText="1"/>
    </xf>
    <xf numFmtId="166" fontId="29" fillId="35" borderId="12" xfId="0" applyNumberFormat="1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/>
    </xf>
    <xf numFmtId="166" fontId="29" fillId="0" borderId="13" xfId="0" applyNumberFormat="1" applyFont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30" fillId="0" borderId="10" xfId="0" applyFont="1" applyBorder="1"/>
    <xf numFmtId="166" fontId="29" fillId="0" borderId="10" xfId="0" applyNumberFormat="1" applyFont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 wrapText="1"/>
    </xf>
    <xf numFmtId="166" fontId="29" fillId="33" borderId="10" xfId="68" applyNumberFormat="1" applyFont="1" applyFill="1" applyBorder="1" applyAlignment="1">
      <alignment horizontal="center" vertical="center"/>
    </xf>
    <xf numFmtId="0" fontId="28" fillId="34" borderId="13" xfId="0" applyFont="1" applyFill="1" applyBorder="1" applyAlignment="1">
      <alignment horizontal="center" vertical="center"/>
    </xf>
    <xf numFmtId="166" fontId="29" fillId="33" borderId="13" xfId="68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6" fontId="31" fillId="33" borderId="0" xfId="0" applyNumberFormat="1" applyFont="1" applyFill="1" applyAlignment="1">
      <alignment horizontal="center" vertical="center" wrapText="1"/>
    </xf>
    <xf numFmtId="0" fontId="32" fillId="35" borderId="12" xfId="0" applyFont="1" applyFill="1" applyBorder="1" applyAlignment="1">
      <alignment horizontal="center" vertical="center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g"/><Relationship Id="rId21" Type="http://schemas.openxmlformats.org/officeDocument/2006/relationships/image" Target="../media/image21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pn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172811</xdr:colOff>
      <xdr:row>14</xdr:row>
      <xdr:rowOff>63954</xdr:rowOff>
    </xdr:from>
    <xdr:ext cx="540994" cy="720000"/>
    <xdr:pic>
      <xdr:nvPicPr>
        <xdr:cNvPr id="3" name="Picture 2">
          <a:extLst>
            <a:ext uri="{FF2B5EF4-FFF2-40B4-BE49-F238E27FC236}">
              <a16:creationId xmlns:a16="http://schemas.microsoft.com/office/drawing/2014/main" xmlns="" id="{0645857A-52C4-40AC-9889-DA7438942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2227490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28</xdr:row>
      <xdr:rowOff>63954</xdr:rowOff>
    </xdr:from>
    <xdr:ext cx="540994" cy="720000"/>
    <xdr:pic>
      <xdr:nvPicPr>
        <xdr:cNvPr id="4" name="Picture 3">
          <a:extLst>
            <a:ext uri="{FF2B5EF4-FFF2-40B4-BE49-F238E27FC236}">
              <a16:creationId xmlns:a16="http://schemas.microsoft.com/office/drawing/2014/main" xmlns="" id="{3E816DA1-6489-42EB-9489-1B37C61C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1525" y="9942740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16</xdr:row>
      <xdr:rowOff>63954</xdr:rowOff>
    </xdr:from>
    <xdr:ext cx="540994" cy="720000"/>
    <xdr:pic>
      <xdr:nvPicPr>
        <xdr:cNvPr id="5" name="Picture 4">
          <a:extLst>
            <a:ext uri="{FF2B5EF4-FFF2-40B4-BE49-F238E27FC236}">
              <a16:creationId xmlns:a16="http://schemas.microsoft.com/office/drawing/2014/main" xmlns="" id="{3F3DBD45-7BFA-4A13-BB4B-58BA298A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" y="10908847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19</xdr:row>
      <xdr:rowOff>63954</xdr:rowOff>
    </xdr:from>
    <xdr:ext cx="540994" cy="720000"/>
    <xdr:pic>
      <xdr:nvPicPr>
        <xdr:cNvPr id="6" name="Picture 5">
          <a:extLst>
            <a:ext uri="{FF2B5EF4-FFF2-40B4-BE49-F238E27FC236}">
              <a16:creationId xmlns:a16="http://schemas.microsoft.com/office/drawing/2014/main" xmlns="" id="{929E8E2C-DF95-4B1A-AD13-B34E1410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1525" y="3179990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22</xdr:row>
      <xdr:rowOff>63954</xdr:rowOff>
    </xdr:from>
    <xdr:ext cx="540994" cy="720000"/>
    <xdr:pic>
      <xdr:nvPicPr>
        <xdr:cNvPr id="7" name="Picture 6">
          <a:extLst>
            <a:ext uri="{FF2B5EF4-FFF2-40B4-BE49-F238E27FC236}">
              <a16:creationId xmlns:a16="http://schemas.microsoft.com/office/drawing/2014/main" xmlns="" id="{C9386E55-F7E9-40FF-BB48-A89CF1559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1525" y="4146097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17</xdr:row>
      <xdr:rowOff>63954</xdr:rowOff>
    </xdr:from>
    <xdr:ext cx="540994" cy="720000"/>
    <xdr:pic>
      <xdr:nvPicPr>
        <xdr:cNvPr id="8" name="Picture 7">
          <a:extLst>
            <a:ext uri="{FF2B5EF4-FFF2-40B4-BE49-F238E27FC236}">
              <a16:creationId xmlns:a16="http://schemas.microsoft.com/office/drawing/2014/main" xmlns="" id="{D096B69E-568C-41AF-AC3A-E96DF0393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5" y="11874954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5</xdr:row>
      <xdr:rowOff>63954</xdr:rowOff>
    </xdr:from>
    <xdr:ext cx="540994" cy="720000"/>
    <xdr:pic>
      <xdr:nvPicPr>
        <xdr:cNvPr id="9" name="Picture 8">
          <a:extLst>
            <a:ext uri="{FF2B5EF4-FFF2-40B4-BE49-F238E27FC236}">
              <a16:creationId xmlns:a16="http://schemas.microsoft.com/office/drawing/2014/main" xmlns="" id="{A6257BD2-1A02-4747-8C71-6ACF929E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1525" y="5112204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6</xdr:row>
      <xdr:rowOff>63954</xdr:rowOff>
    </xdr:from>
    <xdr:ext cx="540994" cy="720000"/>
    <xdr:pic>
      <xdr:nvPicPr>
        <xdr:cNvPr id="10" name="Picture 9">
          <a:extLst>
            <a:ext uri="{FF2B5EF4-FFF2-40B4-BE49-F238E27FC236}">
              <a16:creationId xmlns:a16="http://schemas.microsoft.com/office/drawing/2014/main" xmlns="" id="{932DFF9D-3393-4052-8C90-9C1F1BAC1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1525" y="6078311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7</xdr:row>
      <xdr:rowOff>63954</xdr:rowOff>
    </xdr:from>
    <xdr:ext cx="540994" cy="720000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EE619343-2A3C-4A74-B6C5-1F72A3F7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1525" y="7044418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8</xdr:row>
      <xdr:rowOff>63954</xdr:rowOff>
    </xdr:from>
    <xdr:ext cx="540994" cy="720000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FF864DCF-6E8A-484F-8CF6-EFEDB946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71525" y="8010525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9</xdr:row>
      <xdr:rowOff>63954</xdr:rowOff>
    </xdr:from>
    <xdr:ext cx="540994" cy="720000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EDDDD846-DD54-4A4E-83EF-1FE5C31E2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71525" y="8976633"/>
          <a:ext cx="540994" cy="720000"/>
        </a:xfrm>
        <a:prstGeom prst="rect">
          <a:avLst/>
        </a:prstGeom>
      </xdr:spPr>
    </xdr:pic>
    <xdr:clientData/>
  </xdr:oneCellAnchor>
  <xdr:oneCellAnchor>
    <xdr:from>
      <xdr:col>1</xdr:col>
      <xdr:colOff>172811</xdr:colOff>
      <xdr:row>29</xdr:row>
      <xdr:rowOff>63954</xdr:rowOff>
    </xdr:from>
    <xdr:ext cx="540994" cy="720000"/>
    <xdr:pic>
      <xdr:nvPicPr>
        <xdr:cNvPr id="14" name="Picture 19">
          <a:extLst>
            <a:ext uri="{FF2B5EF4-FFF2-40B4-BE49-F238E27FC236}">
              <a16:creationId xmlns:a16="http://schemas.microsoft.com/office/drawing/2014/main" xmlns="" id="{3878F606-5138-4959-AD1B-7754AB0B4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71525" y="12841061"/>
          <a:ext cx="540994" cy="720000"/>
        </a:xfrm>
        <a:prstGeom prst="rect">
          <a:avLst/>
        </a:prstGeom>
      </xdr:spPr>
    </xdr:pic>
    <xdr:clientData/>
  </xdr:oneCellAnchor>
  <xdr:twoCellAnchor>
    <xdr:from>
      <xdr:col>1</xdr:col>
      <xdr:colOff>40821</xdr:colOff>
      <xdr:row>4</xdr:row>
      <xdr:rowOff>39310</xdr:rowOff>
    </xdr:from>
    <xdr:to>
      <xdr:col>1</xdr:col>
      <xdr:colOff>943818</xdr:colOff>
      <xdr:row>4</xdr:row>
      <xdr:rowOff>1108226</xdr:rowOff>
    </xdr:to>
    <xdr:pic>
      <xdr:nvPicPr>
        <xdr:cNvPr id="15" name="Obraz 3" descr="Daria Bex Leder SchnürstiefelDaria Bex Leder Schnürstiefel Dr. Martens">
          <a:extLst>
            <a:ext uri="{FF2B5EF4-FFF2-40B4-BE49-F238E27FC236}">
              <a16:creationId xmlns:a16="http://schemas.microsoft.com/office/drawing/2014/main" xmlns="" id="{8294B4BB-DBDC-4684-9B31-532A85BF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5" y="14939131"/>
          <a:ext cx="902997" cy="106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40822</xdr:colOff>
      <xdr:row>3</xdr:row>
      <xdr:rowOff>61839</xdr:rowOff>
    </xdr:from>
    <xdr:to>
      <xdr:col>1</xdr:col>
      <xdr:colOff>895502</xdr:colOff>
      <xdr:row>3</xdr:row>
      <xdr:rowOff>1088135</xdr:rowOff>
    </xdr:to>
    <xdr:pic>
      <xdr:nvPicPr>
        <xdr:cNvPr id="16" name="Obraz 5" descr="1460 Leder Schnürstiefel für Pride1460 Leder Schnürstiefel für Pride Dr. Martens">
          <a:extLst>
            <a:ext uri="{FF2B5EF4-FFF2-40B4-BE49-F238E27FC236}">
              <a16:creationId xmlns:a16="http://schemas.microsoft.com/office/drawing/2014/main" xmlns="" id="{0072A964-6569-45DC-914E-8D180143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536" y="13805053"/>
          <a:ext cx="854680" cy="102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252486</xdr:colOff>
      <xdr:row>18</xdr:row>
      <xdr:rowOff>77107</xdr:rowOff>
    </xdr:from>
    <xdr:to>
      <xdr:col>1</xdr:col>
      <xdr:colOff>847271</xdr:colOff>
      <xdr:row>18</xdr:row>
      <xdr:rowOff>1087371</xdr:rowOff>
    </xdr:to>
    <xdr:pic>
      <xdr:nvPicPr>
        <xdr:cNvPr id="17" name="Obraz 9" descr="2976 Crazy Horse Leather Chelsea Boots2976 Crazy Horse Leather Chelsea Boots Dr. Martens">
          <a:extLst>
            <a:ext uri="{FF2B5EF4-FFF2-40B4-BE49-F238E27FC236}">
              <a16:creationId xmlns:a16="http://schemas.microsoft.com/office/drawing/2014/main" xmlns="" id="{17AEAAC9-3269-4CAE-93B2-3B7D121A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200" y="21916571"/>
          <a:ext cx="594785" cy="1010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272142</xdr:colOff>
      <xdr:row>15</xdr:row>
      <xdr:rowOff>87690</xdr:rowOff>
    </xdr:from>
    <xdr:to>
      <xdr:col>1</xdr:col>
      <xdr:colOff>891057</xdr:colOff>
      <xdr:row>15</xdr:row>
      <xdr:rowOff>1080407</xdr:rowOff>
    </xdr:to>
    <xdr:pic>
      <xdr:nvPicPr>
        <xdr:cNvPr id="18" name="Obraz 11" descr="https://i1.adis.ws/i/drmartens/11821104.87.jpg?$large$1460 Women's Patent Leather Lace Up Boots Dr. Martens">
          <a:extLst>
            <a:ext uri="{FF2B5EF4-FFF2-40B4-BE49-F238E27FC236}">
              <a16:creationId xmlns:a16="http://schemas.microsoft.com/office/drawing/2014/main" xmlns="" id="{3D3D5901-0015-4C55-BD21-C059DD7D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6" y="20770547"/>
          <a:ext cx="618915" cy="992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241905</xdr:colOff>
      <xdr:row>26</xdr:row>
      <xdr:rowOff>60476</xdr:rowOff>
    </xdr:from>
    <xdr:to>
      <xdr:col>1</xdr:col>
      <xdr:colOff>852981</xdr:colOff>
      <xdr:row>26</xdr:row>
      <xdr:rowOff>960060</xdr:rowOff>
    </xdr:to>
    <xdr:pic>
      <xdr:nvPicPr>
        <xdr:cNvPr id="19" name="Obraz 12" descr="Voss Women's Leather Strap Platform SandalsVoss Women's Leather Strap Platform Sandals Dr. Martens">
          <a:extLst>
            <a:ext uri="{FF2B5EF4-FFF2-40B4-BE49-F238E27FC236}">
              <a16:creationId xmlns:a16="http://schemas.microsoft.com/office/drawing/2014/main" xmlns="" id="{2C9DD98C-820D-48CE-932F-917DC6D8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619" y="28077583"/>
          <a:ext cx="611076" cy="899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293309</xdr:colOff>
      <xdr:row>25</xdr:row>
      <xdr:rowOff>46870</xdr:rowOff>
    </xdr:from>
    <xdr:to>
      <xdr:col>1</xdr:col>
      <xdr:colOff>889151</xdr:colOff>
      <xdr:row>25</xdr:row>
      <xdr:rowOff>946600</xdr:rowOff>
    </xdr:to>
    <xdr:pic>
      <xdr:nvPicPr>
        <xdr:cNvPr id="20" name="Obraz 13" descr="Blaire Hydro Leather Platform Strap SandalsBlaire Hydro Leather Platform Strap Sandals Dr. Martens">
          <a:extLst>
            <a:ext uri="{FF2B5EF4-FFF2-40B4-BE49-F238E27FC236}">
              <a16:creationId xmlns:a16="http://schemas.microsoft.com/office/drawing/2014/main" xmlns="" id="{60C2DBB8-AB93-465C-BEF8-4490045A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023" y="27097870"/>
          <a:ext cx="595842" cy="89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225278</xdr:colOff>
      <xdr:row>26</xdr:row>
      <xdr:rowOff>66523</xdr:rowOff>
    </xdr:from>
    <xdr:to>
      <xdr:col>1</xdr:col>
      <xdr:colOff>825570</xdr:colOff>
      <xdr:row>27</xdr:row>
      <xdr:rowOff>20108</xdr:rowOff>
    </xdr:to>
    <xdr:pic>
      <xdr:nvPicPr>
        <xdr:cNvPr id="21" name="Obraz 15" descr="Blaire Metallic Leather Platform Strap SandalsBlaire Metallic Leather Platform Strap Sandals Dr. Martens">
          <a:extLst>
            <a:ext uri="{FF2B5EF4-FFF2-40B4-BE49-F238E27FC236}">
              <a16:creationId xmlns:a16="http://schemas.microsoft.com/office/drawing/2014/main" xmlns="" id="{8E428755-D453-4D5F-A11E-AA0D68B4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92" y="26151416"/>
          <a:ext cx="600292" cy="919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250978</xdr:colOff>
      <xdr:row>31</xdr:row>
      <xdr:rowOff>145142</xdr:rowOff>
    </xdr:from>
    <xdr:to>
      <xdr:col>1</xdr:col>
      <xdr:colOff>836763</xdr:colOff>
      <xdr:row>31</xdr:row>
      <xdr:rowOff>865142</xdr:rowOff>
    </xdr:to>
    <xdr:pic>
      <xdr:nvPicPr>
        <xdr:cNvPr id="22" name="Picture 21" descr="Combs Women Faux Fur-Lined Casual BootsCombs Women Faux Fur-Lined Casual Boots Dr. Martens">
          <a:extLst>
            <a:ext uri="{FF2B5EF4-FFF2-40B4-BE49-F238E27FC236}">
              <a16:creationId xmlns:a16="http://schemas.microsoft.com/office/drawing/2014/main" xmlns="" id="{F8955C8A-A731-4338-81E1-9F428407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92" y="31060571"/>
          <a:ext cx="58578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157238</xdr:colOff>
      <xdr:row>27</xdr:row>
      <xdr:rowOff>134559</xdr:rowOff>
    </xdr:from>
    <xdr:to>
      <xdr:col>1</xdr:col>
      <xdr:colOff>741811</xdr:colOff>
      <xdr:row>27</xdr:row>
      <xdr:rowOff>854559</xdr:rowOff>
    </xdr:to>
    <xdr:pic>
      <xdr:nvPicPr>
        <xdr:cNvPr id="23" name="Picture 22" descr="Dr.Martens Tarik Tg Black Oiled Full Grain Wp+Nylon Ripstop">
          <a:extLst>
            <a:ext uri="{FF2B5EF4-FFF2-40B4-BE49-F238E27FC236}">
              <a16:creationId xmlns:a16="http://schemas.microsoft.com/office/drawing/2014/main" xmlns="" id="{374516F1-540F-4CCF-98F5-5050E8260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52" y="29117773"/>
          <a:ext cx="584573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54428</xdr:colOff>
      <xdr:row>32</xdr:row>
      <xdr:rowOff>149679</xdr:rowOff>
    </xdr:from>
    <xdr:to>
      <xdr:col>1</xdr:col>
      <xdr:colOff>933036</xdr:colOff>
      <xdr:row>32</xdr:row>
      <xdr:rowOff>680077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76A3966-7DEC-4826-ABA7-7A764D6C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53142" y="32031215"/>
          <a:ext cx="878608" cy="530398"/>
        </a:xfrm>
        <a:prstGeom prst="rect">
          <a:avLst/>
        </a:prstGeom>
      </xdr:spPr>
    </xdr:pic>
    <xdr:clientData/>
  </xdr:twoCellAnchor>
  <xdr:twoCellAnchor editAs="oneCell">
    <xdr:from>
      <xdr:col>1</xdr:col>
      <xdr:colOff>81642</xdr:colOff>
      <xdr:row>13</xdr:row>
      <xdr:rowOff>225272</xdr:rowOff>
    </xdr:from>
    <xdr:to>
      <xdr:col>1</xdr:col>
      <xdr:colOff>807836</xdr:colOff>
      <xdr:row>13</xdr:row>
      <xdr:rowOff>950759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8C9D0FF2-A96F-4FBE-8009-19C8EF3C2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80356" y="19751522"/>
          <a:ext cx="726194" cy="725487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105833</xdr:colOff>
      <xdr:row>21</xdr:row>
      <xdr:rowOff>81643</xdr:rowOff>
    </xdr:from>
    <xdr:to>
      <xdr:col>1</xdr:col>
      <xdr:colOff>832027</xdr:colOff>
      <xdr:row>21</xdr:row>
      <xdr:rowOff>801033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A3427155-4B6E-4350-9EA4-EB802133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04547" y="24234322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116416</xdr:colOff>
      <xdr:row>11</xdr:row>
      <xdr:rowOff>185965</xdr:rowOff>
    </xdr:from>
    <xdr:to>
      <xdr:col>1</xdr:col>
      <xdr:colOff>842610</xdr:colOff>
      <xdr:row>11</xdr:row>
      <xdr:rowOff>905355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D90AB5B7-5A0D-4F9F-BE96-E96710C2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15130" y="17399001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214690</xdr:colOff>
      <xdr:row>23</xdr:row>
      <xdr:rowOff>113392</xdr:rowOff>
    </xdr:from>
    <xdr:to>
      <xdr:col>1</xdr:col>
      <xdr:colOff>940884</xdr:colOff>
      <xdr:row>23</xdr:row>
      <xdr:rowOff>838879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ADDD5ECE-643E-46D0-A519-1C1AAD194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813404" y="25232178"/>
          <a:ext cx="726194" cy="725487"/>
        </a:xfrm>
        <a:prstGeom prst="rect">
          <a:avLst/>
        </a:prstGeom>
      </xdr:spPr>
    </xdr:pic>
    <xdr:clientData/>
  </xdr:twoCellAnchor>
  <xdr:twoCellAnchor editAs="oneCell">
    <xdr:from>
      <xdr:col>1</xdr:col>
      <xdr:colOff>146656</xdr:colOff>
      <xdr:row>10</xdr:row>
      <xdr:rowOff>232833</xdr:rowOff>
    </xdr:from>
    <xdr:to>
      <xdr:col>1</xdr:col>
      <xdr:colOff>872850</xdr:colOff>
      <xdr:row>10</xdr:row>
      <xdr:rowOff>952223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60136A8F-DA79-44F9-AFA4-CDD93C68A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45370" y="16289262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101298</xdr:colOff>
      <xdr:row>12</xdr:row>
      <xdr:rowOff>169333</xdr:rowOff>
    </xdr:from>
    <xdr:to>
      <xdr:col>1</xdr:col>
      <xdr:colOff>827492</xdr:colOff>
      <xdr:row>12</xdr:row>
      <xdr:rowOff>888723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66E95523-0895-46BE-AD65-8E463CB28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00012" y="18538976"/>
          <a:ext cx="726194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</xdr:colOff>
      <xdr:row>30</xdr:row>
      <xdr:rowOff>72571</xdr:rowOff>
    </xdr:from>
    <xdr:to>
      <xdr:col>1</xdr:col>
      <xdr:colOff>876656</xdr:colOff>
      <xdr:row>30</xdr:row>
      <xdr:rowOff>791961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3401CB1F-EEE4-4583-9A58-5966A83DE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51631" y="30021892"/>
          <a:ext cx="823739" cy="719390"/>
        </a:xfrm>
        <a:prstGeom prst="rect">
          <a:avLst/>
        </a:prstGeom>
      </xdr:spPr>
    </xdr:pic>
    <xdr:clientData/>
  </xdr:twoCellAnchor>
  <xdr:twoCellAnchor editAs="oneCell">
    <xdr:from>
      <xdr:col>1</xdr:col>
      <xdr:colOff>68540</xdr:colOff>
      <xdr:row>20</xdr:row>
      <xdr:rowOff>238883</xdr:rowOff>
    </xdr:from>
    <xdr:to>
      <xdr:col>1</xdr:col>
      <xdr:colOff>936122</xdr:colOff>
      <xdr:row>20</xdr:row>
      <xdr:rowOff>883633</xdr:rowOff>
    </xdr:to>
    <xdr:pic>
      <xdr:nvPicPr>
        <xdr:cNvPr id="32" name="Picture 31" descr="Dr. Martens White Blanc Smooth 11822100 - 41 11013095656 - Allegro.pl">
          <a:extLst>
            <a:ext uri="{FF2B5EF4-FFF2-40B4-BE49-F238E27FC236}">
              <a16:creationId xmlns:a16="http://schemas.microsoft.com/office/drawing/2014/main" xmlns="" id="{CE89B294-3E26-4D07-9B57-0D68CFFC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254" y="23234954"/>
          <a:ext cx="867582" cy="6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tabSelected="1" zoomScale="70" zoomScaleNormal="70" workbookViewId="0">
      <pane ySplit="3" topLeftCell="A4" activePane="bottomLeft" state="frozen"/>
      <selection pane="bottomLeft" activeCell="Y6" sqref="Y6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5" style="6" customWidth="1"/>
    <col min="3" max="3" width="22.85546875" style="6" bestFit="1" customWidth="1"/>
    <col min="4" max="4" width="21.42578125" style="6" customWidth="1"/>
    <col min="5" max="5" width="9.42578125" style="1" customWidth="1" outlineLevel="1"/>
    <col min="6" max="18" width="5.7109375" style="1" customWidth="1" outlineLevel="1"/>
    <col min="19" max="19" width="10" style="4" customWidth="1"/>
    <col min="20" max="20" width="11.140625" style="8" bestFit="1" customWidth="1"/>
    <col min="21" max="21" width="11.140625" style="8" customWidth="1"/>
    <col min="22" max="16384" width="21.42578125" style="1"/>
  </cols>
  <sheetData>
    <row r="1" spans="1:23" ht="33.75" customHeight="1" thickBot="1" x14ac:dyDescent="0.3">
      <c r="A1" s="5"/>
      <c r="B1" s="7"/>
      <c r="C1" s="16"/>
      <c r="D1" s="17"/>
      <c r="E1" s="18" t="s">
        <v>29</v>
      </c>
      <c r="F1" s="19">
        <v>36</v>
      </c>
      <c r="G1" s="19">
        <v>37</v>
      </c>
      <c r="H1" s="19">
        <v>38</v>
      </c>
      <c r="I1" s="19">
        <v>39</v>
      </c>
      <c r="J1" s="19">
        <v>40</v>
      </c>
      <c r="K1" s="19">
        <v>41</v>
      </c>
      <c r="L1" s="19">
        <v>42</v>
      </c>
      <c r="M1" s="19">
        <v>43</v>
      </c>
      <c r="N1" s="19">
        <v>44</v>
      </c>
      <c r="O1" s="19">
        <v>45</v>
      </c>
      <c r="P1" s="19">
        <v>46</v>
      </c>
      <c r="Q1" s="19">
        <v>47</v>
      </c>
      <c r="R1" s="20">
        <v>48</v>
      </c>
      <c r="S1" s="21"/>
      <c r="T1" s="22"/>
      <c r="U1" s="22"/>
      <c r="V1" s="23"/>
    </row>
    <row r="2" spans="1:23" s="2" customFormat="1" ht="27.75" customHeight="1" thickBot="1" x14ac:dyDescent="0.3">
      <c r="B2" s="7"/>
      <c r="C2" s="16"/>
      <c r="D2" s="17"/>
      <c r="E2" s="18" t="s">
        <v>4</v>
      </c>
      <c r="F2" s="19">
        <v>3</v>
      </c>
      <c r="G2" s="19">
        <v>4</v>
      </c>
      <c r="H2" s="19">
        <v>5</v>
      </c>
      <c r="I2" s="19">
        <v>6</v>
      </c>
      <c r="J2" s="19">
        <v>6.5</v>
      </c>
      <c r="K2" s="19">
        <v>7</v>
      </c>
      <c r="L2" s="19">
        <v>8</v>
      </c>
      <c r="M2" s="19">
        <v>9</v>
      </c>
      <c r="N2" s="19">
        <v>9.5</v>
      </c>
      <c r="O2" s="19">
        <v>10</v>
      </c>
      <c r="P2" s="19">
        <v>11</v>
      </c>
      <c r="Q2" s="19">
        <v>12</v>
      </c>
      <c r="R2" s="20">
        <v>13</v>
      </c>
      <c r="S2" s="21"/>
      <c r="T2" s="44"/>
      <c r="U2" s="44"/>
      <c r="V2" s="24"/>
    </row>
    <row r="3" spans="1:23" s="2" customFormat="1" ht="33" customHeight="1" thickBot="1" x14ac:dyDescent="0.3">
      <c r="B3" s="15" t="s">
        <v>6</v>
      </c>
      <c r="C3" s="25" t="s">
        <v>1</v>
      </c>
      <c r="D3" s="25" t="s">
        <v>2</v>
      </c>
      <c r="E3" s="45" t="s">
        <v>7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26" t="s">
        <v>0</v>
      </c>
      <c r="T3" s="27" t="s">
        <v>3</v>
      </c>
      <c r="U3" s="27" t="s">
        <v>5</v>
      </c>
      <c r="V3" s="24"/>
    </row>
    <row r="4" spans="1:23" s="3" customFormat="1" ht="75" customHeight="1" x14ac:dyDescent="0.25">
      <c r="B4" s="10"/>
      <c r="C4" s="28">
        <v>30634038</v>
      </c>
      <c r="D4" s="29" t="s">
        <v>30</v>
      </c>
      <c r="E4" s="30" t="s">
        <v>4</v>
      </c>
      <c r="F4" s="28">
        <v>10</v>
      </c>
      <c r="G4" s="28">
        <v>26</v>
      </c>
      <c r="H4" s="28">
        <v>54</v>
      </c>
      <c r="I4" s="28">
        <v>48</v>
      </c>
      <c r="J4" s="28">
        <v>64</v>
      </c>
      <c r="K4" s="28">
        <v>38</v>
      </c>
      <c r="L4" s="28">
        <v>16</v>
      </c>
      <c r="M4" s="28">
        <v>16</v>
      </c>
      <c r="N4" s="28">
        <v>16</v>
      </c>
      <c r="O4" s="28">
        <v>5</v>
      </c>
      <c r="P4" s="28">
        <v>1</v>
      </c>
      <c r="Q4" s="28">
        <v>3</v>
      </c>
      <c r="R4" s="28">
        <v>3</v>
      </c>
      <c r="S4" s="31">
        <f t="shared" ref="S4:S33" si="0">SUM(F4:R4)</f>
        <v>300</v>
      </c>
      <c r="T4" s="32">
        <v>210</v>
      </c>
      <c r="U4" s="32">
        <f t="shared" ref="U4:U33" si="1">T4/2</f>
        <v>105</v>
      </c>
      <c r="V4" s="33"/>
    </row>
    <row r="5" spans="1:23" s="3" customFormat="1" ht="75" customHeight="1" x14ac:dyDescent="0.3">
      <c r="B5" s="9"/>
      <c r="C5" s="34">
        <v>30797001</v>
      </c>
      <c r="D5" s="35" t="s">
        <v>31</v>
      </c>
      <c r="E5" s="30" t="s">
        <v>4</v>
      </c>
      <c r="F5" s="34">
        <v>10</v>
      </c>
      <c r="G5" s="34">
        <v>20</v>
      </c>
      <c r="H5" s="34">
        <v>50</v>
      </c>
      <c r="I5" s="34">
        <v>45</v>
      </c>
      <c r="J5" s="34">
        <v>60</v>
      </c>
      <c r="K5" s="34">
        <v>30</v>
      </c>
      <c r="L5" s="34">
        <v>15</v>
      </c>
      <c r="M5" s="34">
        <v>15</v>
      </c>
      <c r="N5" s="34">
        <v>15</v>
      </c>
      <c r="O5" s="34">
        <v>5</v>
      </c>
      <c r="P5" s="34"/>
      <c r="Q5" s="36"/>
      <c r="R5" s="34"/>
      <c r="S5" s="31">
        <f t="shared" si="0"/>
        <v>265</v>
      </c>
      <c r="T5" s="37">
        <v>240</v>
      </c>
      <c r="U5" s="37">
        <f t="shared" si="1"/>
        <v>120</v>
      </c>
      <c r="V5" s="33"/>
    </row>
    <row r="6" spans="1:23" ht="77.099999999999994" customHeight="1" x14ac:dyDescent="0.25">
      <c r="A6" s="3"/>
      <c r="B6" s="14"/>
      <c r="C6" s="38" t="s">
        <v>14</v>
      </c>
      <c r="D6" s="38" t="s">
        <v>13</v>
      </c>
      <c r="E6" s="30" t="s">
        <v>4</v>
      </c>
      <c r="F6" s="39">
        <v>8</v>
      </c>
      <c r="G6" s="39">
        <v>16</v>
      </c>
      <c r="H6" s="39">
        <v>24</v>
      </c>
      <c r="I6" s="39">
        <v>24</v>
      </c>
      <c r="J6" s="39">
        <v>16</v>
      </c>
      <c r="K6" s="39">
        <v>8</v>
      </c>
      <c r="L6" s="39">
        <v>8</v>
      </c>
      <c r="M6" s="39">
        <v>8</v>
      </c>
      <c r="N6" s="39"/>
      <c r="O6" s="39"/>
      <c r="P6" s="39"/>
      <c r="Q6" s="39"/>
      <c r="R6" s="39"/>
      <c r="S6" s="31">
        <f t="shared" si="0"/>
        <v>112</v>
      </c>
      <c r="T6" s="40">
        <v>190</v>
      </c>
      <c r="U6" s="40">
        <f t="shared" si="1"/>
        <v>95</v>
      </c>
      <c r="V6" s="23"/>
    </row>
    <row r="7" spans="1:23" ht="77.099999999999994" customHeight="1" x14ac:dyDescent="0.25">
      <c r="A7" s="3"/>
      <c r="B7" s="14"/>
      <c r="C7" s="38" t="s">
        <v>15</v>
      </c>
      <c r="D7" s="38" t="s">
        <v>25</v>
      </c>
      <c r="E7" s="30" t="s">
        <v>4</v>
      </c>
      <c r="F7" s="39">
        <v>8</v>
      </c>
      <c r="G7" s="39">
        <v>16</v>
      </c>
      <c r="H7" s="39">
        <v>24</v>
      </c>
      <c r="I7" s="39">
        <v>24</v>
      </c>
      <c r="J7" s="39">
        <v>16</v>
      </c>
      <c r="K7" s="39">
        <v>8</v>
      </c>
      <c r="L7" s="39">
        <v>4</v>
      </c>
      <c r="M7" s="39">
        <v>4</v>
      </c>
      <c r="N7" s="39"/>
      <c r="O7" s="39"/>
      <c r="P7" s="39"/>
      <c r="Q7" s="39"/>
      <c r="R7" s="39"/>
      <c r="S7" s="31">
        <f t="shared" si="0"/>
        <v>104</v>
      </c>
      <c r="T7" s="40">
        <v>210</v>
      </c>
      <c r="U7" s="40">
        <f t="shared" si="1"/>
        <v>105</v>
      </c>
      <c r="V7" s="23"/>
    </row>
    <row r="8" spans="1:23" ht="77.099999999999994" customHeight="1" x14ac:dyDescent="0.25">
      <c r="A8" s="3"/>
      <c r="B8" s="14"/>
      <c r="C8" s="38" t="s">
        <v>16</v>
      </c>
      <c r="D8" s="38" t="s">
        <v>26</v>
      </c>
      <c r="E8" s="30" t="s">
        <v>4</v>
      </c>
      <c r="F8" s="39">
        <v>8</v>
      </c>
      <c r="G8" s="39">
        <v>16</v>
      </c>
      <c r="H8" s="39">
        <v>24</v>
      </c>
      <c r="I8" s="39">
        <v>24</v>
      </c>
      <c r="J8" s="39">
        <v>16</v>
      </c>
      <c r="K8" s="39">
        <v>8</v>
      </c>
      <c r="L8" s="39">
        <v>4</v>
      </c>
      <c r="M8" s="39">
        <v>4</v>
      </c>
      <c r="N8" s="39"/>
      <c r="O8" s="39"/>
      <c r="P8" s="39"/>
      <c r="Q8" s="39"/>
      <c r="R8" s="39"/>
      <c r="S8" s="31">
        <f t="shared" si="0"/>
        <v>104</v>
      </c>
      <c r="T8" s="40">
        <v>210</v>
      </c>
      <c r="U8" s="40">
        <f t="shared" si="1"/>
        <v>105</v>
      </c>
      <c r="V8" s="23"/>
    </row>
    <row r="9" spans="1:23" ht="77.099999999999994" customHeight="1" x14ac:dyDescent="0.25">
      <c r="A9" s="3"/>
      <c r="B9" s="14"/>
      <c r="C9" s="38" t="s">
        <v>17</v>
      </c>
      <c r="D9" s="38" t="s">
        <v>25</v>
      </c>
      <c r="E9" s="30" t="s">
        <v>4</v>
      </c>
      <c r="F9" s="39">
        <v>8</v>
      </c>
      <c r="G9" s="39">
        <v>16</v>
      </c>
      <c r="H9" s="39">
        <v>24</v>
      </c>
      <c r="I9" s="39">
        <v>24</v>
      </c>
      <c r="J9" s="39">
        <v>16</v>
      </c>
      <c r="K9" s="39">
        <v>8</v>
      </c>
      <c r="L9" s="39">
        <v>4</v>
      </c>
      <c r="M9" s="39">
        <v>4</v>
      </c>
      <c r="N9" s="39"/>
      <c r="O9" s="39"/>
      <c r="P9" s="39"/>
      <c r="Q9" s="39"/>
      <c r="R9" s="39"/>
      <c r="S9" s="31">
        <f t="shared" si="0"/>
        <v>104</v>
      </c>
      <c r="T9" s="40">
        <v>210</v>
      </c>
      <c r="U9" s="40">
        <f t="shared" si="1"/>
        <v>105</v>
      </c>
      <c r="V9" s="23"/>
    </row>
    <row r="10" spans="1:23" ht="77.099999999999994" customHeight="1" x14ac:dyDescent="0.25">
      <c r="A10" s="3"/>
      <c r="B10" s="14"/>
      <c r="C10" s="38" t="s">
        <v>18</v>
      </c>
      <c r="D10" s="38" t="s">
        <v>26</v>
      </c>
      <c r="E10" s="30" t="s">
        <v>4</v>
      </c>
      <c r="F10" s="39">
        <v>8</v>
      </c>
      <c r="G10" s="39">
        <v>16</v>
      </c>
      <c r="H10" s="39">
        <v>24</v>
      </c>
      <c r="I10" s="39">
        <v>24</v>
      </c>
      <c r="J10" s="39">
        <v>16</v>
      </c>
      <c r="K10" s="39">
        <v>8</v>
      </c>
      <c r="L10" s="39">
        <v>4</v>
      </c>
      <c r="M10" s="39">
        <v>4</v>
      </c>
      <c r="N10" s="39"/>
      <c r="O10" s="39"/>
      <c r="P10" s="39"/>
      <c r="Q10" s="39"/>
      <c r="R10" s="39"/>
      <c r="S10" s="31">
        <f t="shared" si="0"/>
        <v>104</v>
      </c>
      <c r="T10" s="40">
        <v>210</v>
      </c>
      <c r="U10" s="40">
        <f t="shared" si="1"/>
        <v>105</v>
      </c>
      <c r="V10" s="23"/>
    </row>
    <row r="11" spans="1:23" ht="77.099999999999994" customHeight="1" x14ac:dyDescent="0.25">
      <c r="B11" s="11"/>
      <c r="C11" s="34">
        <v>27400001</v>
      </c>
      <c r="D11" s="35" t="s">
        <v>32</v>
      </c>
      <c r="E11" s="29" t="s">
        <v>33</v>
      </c>
      <c r="F11" s="34"/>
      <c r="G11" s="34"/>
      <c r="H11" s="34"/>
      <c r="I11" s="34"/>
      <c r="J11" s="34"/>
      <c r="K11" s="34">
        <v>8</v>
      </c>
      <c r="L11" s="34">
        <v>16</v>
      </c>
      <c r="M11" s="34">
        <v>24</v>
      </c>
      <c r="N11" s="34">
        <v>24</v>
      </c>
      <c r="O11" s="34">
        <v>16</v>
      </c>
      <c r="P11" s="34">
        <v>8</v>
      </c>
      <c r="Q11" s="34"/>
      <c r="R11" s="34"/>
      <c r="S11" s="31">
        <f t="shared" si="0"/>
        <v>96</v>
      </c>
      <c r="T11" s="37">
        <v>150</v>
      </c>
      <c r="U11" s="37">
        <f t="shared" si="1"/>
        <v>75</v>
      </c>
      <c r="V11" s="23"/>
    </row>
    <row r="12" spans="1:23" ht="77.099999999999994" customHeight="1" x14ac:dyDescent="0.25">
      <c r="B12" s="11"/>
      <c r="C12" s="34">
        <v>27398001</v>
      </c>
      <c r="D12" s="35" t="s">
        <v>34</v>
      </c>
      <c r="E12" s="29" t="s">
        <v>33</v>
      </c>
      <c r="F12" s="34"/>
      <c r="G12" s="34"/>
      <c r="H12" s="34"/>
      <c r="I12" s="34"/>
      <c r="J12" s="34"/>
      <c r="K12" s="34">
        <v>8</v>
      </c>
      <c r="L12" s="34">
        <v>16</v>
      </c>
      <c r="M12" s="34">
        <v>24</v>
      </c>
      <c r="N12" s="34">
        <v>24</v>
      </c>
      <c r="O12" s="34">
        <v>16</v>
      </c>
      <c r="P12" s="34">
        <v>8</v>
      </c>
      <c r="Q12" s="34"/>
      <c r="R12" s="34"/>
      <c r="S12" s="31">
        <f t="shared" si="0"/>
        <v>96</v>
      </c>
      <c r="T12" s="37">
        <v>160</v>
      </c>
      <c r="U12" s="37">
        <f t="shared" si="1"/>
        <v>80</v>
      </c>
      <c r="V12" s="23"/>
    </row>
    <row r="13" spans="1:23" ht="77.099999999999994" customHeight="1" x14ac:dyDescent="0.25">
      <c r="B13" s="11"/>
      <c r="C13" s="34">
        <v>27306279</v>
      </c>
      <c r="D13" s="35" t="s">
        <v>35</v>
      </c>
      <c r="E13" s="29" t="s">
        <v>36</v>
      </c>
      <c r="F13" s="34">
        <v>8</v>
      </c>
      <c r="G13" s="34">
        <v>16</v>
      </c>
      <c r="H13" s="34">
        <v>24</v>
      </c>
      <c r="I13" s="34">
        <v>24</v>
      </c>
      <c r="J13" s="34">
        <v>16</v>
      </c>
      <c r="K13" s="34">
        <v>8</v>
      </c>
      <c r="L13" s="34"/>
      <c r="M13" s="34"/>
      <c r="N13" s="34"/>
      <c r="O13" s="34"/>
      <c r="P13" s="34"/>
      <c r="Q13" s="34"/>
      <c r="R13" s="34"/>
      <c r="S13" s="31">
        <f t="shared" si="0"/>
        <v>96</v>
      </c>
      <c r="T13" s="37">
        <v>130</v>
      </c>
      <c r="U13" s="37">
        <f t="shared" si="1"/>
        <v>65</v>
      </c>
      <c r="V13" s="23"/>
    </row>
    <row r="14" spans="1:23" ht="77.099999999999994" customHeight="1" x14ac:dyDescent="0.25">
      <c r="B14" s="11"/>
      <c r="C14" s="34">
        <v>27262001</v>
      </c>
      <c r="D14" s="35" t="s">
        <v>37</v>
      </c>
      <c r="E14" s="29" t="s">
        <v>36</v>
      </c>
      <c r="F14" s="34">
        <v>8</v>
      </c>
      <c r="G14" s="34">
        <v>16</v>
      </c>
      <c r="H14" s="34">
        <v>24</v>
      </c>
      <c r="I14" s="34">
        <v>24</v>
      </c>
      <c r="J14" s="34">
        <v>16</v>
      </c>
      <c r="K14" s="34">
        <v>8</v>
      </c>
      <c r="L14" s="34"/>
      <c r="M14" s="34"/>
      <c r="N14" s="34"/>
      <c r="O14" s="34"/>
      <c r="P14" s="34"/>
      <c r="Q14" s="34"/>
      <c r="R14" s="34"/>
      <c r="S14" s="31">
        <f t="shared" si="0"/>
        <v>96</v>
      </c>
      <c r="T14" s="37">
        <v>170</v>
      </c>
      <c r="U14" s="37">
        <f t="shared" si="1"/>
        <v>85</v>
      </c>
      <c r="V14" s="23"/>
    </row>
    <row r="15" spans="1:23" ht="77.099999999999994" customHeight="1" x14ac:dyDescent="0.25">
      <c r="A15" s="3"/>
      <c r="B15" s="14"/>
      <c r="C15" s="38" t="s">
        <v>9</v>
      </c>
      <c r="D15" s="38" t="s">
        <v>8</v>
      </c>
      <c r="E15" s="30" t="s">
        <v>4</v>
      </c>
      <c r="F15" s="39">
        <v>10</v>
      </c>
      <c r="G15" s="39">
        <v>20</v>
      </c>
      <c r="H15" s="39">
        <v>20</v>
      </c>
      <c r="I15" s="39">
        <v>12</v>
      </c>
      <c r="J15" s="39">
        <v>8</v>
      </c>
      <c r="K15" s="39">
        <v>4</v>
      </c>
      <c r="L15" s="39"/>
      <c r="M15" s="39">
        <v>8</v>
      </c>
      <c r="N15" s="39">
        <v>4</v>
      </c>
      <c r="O15" s="39">
        <v>4</v>
      </c>
      <c r="P15" s="39"/>
      <c r="Q15" s="34"/>
      <c r="R15" s="34"/>
      <c r="S15" s="31">
        <f t="shared" si="0"/>
        <v>90</v>
      </c>
      <c r="T15" s="40">
        <v>200</v>
      </c>
      <c r="U15" s="40">
        <f t="shared" si="1"/>
        <v>100</v>
      </c>
      <c r="V15" s="33"/>
      <c r="W15" s="3"/>
    </row>
    <row r="16" spans="1:23" s="3" customFormat="1" ht="91.5" customHeight="1" x14ac:dyDescent="0.25">
      <c r="A16" s="1"/>
      <c r="B16" s="12"/>
      <c r="C16" s="34">
        <v>11821104</v>
      </c>
      <c r="D16" s="35" t="s">
        <v>38</v>
      </c>
      <c r="E16" s="39" t="s">
        <v>4</v>
      </c>
      <c r="F16" s="28">
        <v>5</v>
      </c>
      <c r="G16" s="28">
        <v>8</v>
      </c>
      <c r="H16" s="28">
        <v>15</v>
      </c>
      <c r="I16" s="28">
        <v>18</v>
      </c>
      <c r="J16" s="28">
        <v>18</v>
      </c>
      <c r="K16" s="28">
        <v>14</v>
      </c>
      <c r="L16" s="28">
        <v>7</v>
      </c>
      <c r="M16" s="28">
        <v>5</v>
      </c>
      <c r="N16" s="28"/>
      <c r="O16" s="28"/>
      <c r="P16" s="28"/>
      <c r="Q16" s="28"/>
      <c r="R16" s="28"/>
      <c r="S16" s="31">
        <f t="shared" si="0"/>
        <v>90</v>
      </c>
      <c r="T16" s="40">
        <v>200</v>
      </c>
      <c r="U16" s="37">
        <f t="shared" si="1"/>
        <v>100</v>
      </c>
      <c r="V16" s="23"/>
      <c r="W16" s="1"/>
    </row>
    <row r="17" spans="1:23" s="3" customFormat="1" ht="91.5" customHeight="1" x14ac:dyDescent="0.25">
      <c r="B17" s="14"/>
      <c r="C17" s="38" t="s">
        <v>21</v>
      </c>
      <c r="D17" s="38" t="s">
        <v>27</v>
      </c>
      <c r="E17" s="39" t="s">
        <v>4</v>
      </c>
      <c r="F17" s="30">
        <v>8</v>
      </c>
      <c r="G17" s="30">
        <v>16</v>
      </c>
      <c r="H17" s="30">
        <v>24</v>
      </c>
      <c r="I17" s="30">
        <v>18</v>
      </c>
      <c r="J17" s="30">
        <v>14</v>
      </c>
      <c r="K17" s="30">
        <v>8</v>
      </c>
      <c r="L17" s="39"/>
      <c r="M17" s="39"/>
      <c r="N17" s="39"/>
      <c r="O17" s="39"/>
      <c r="P17" s="39"/>
      <c r="Q17" s="39"/>
      <c r="R17" s="39"/>
      <c r="S17" s="31">
        <f t="shared" si="0"/>
        <v>88</v>
      </c>
      <c r="T17" s="40">
        <v>200</v>
      </c>
      <c r="U17" s="40">
        <f t="shared" si="1"/>
        <v>100</v>
      </c>
      <c r="V17" s="23"/>
      <c r="W17" s="1"/>
    </row>
    <row r="18" spans="1:23" ht="91.5" customHeight="1" x14ac:dyDescent="0.25">
      <c r="A18" s="3"/>
      <c r="B18" s="14"/>
      <c r="C18" s="41" t="s">
        <v>22</v>
      </c>
      <c r="D18" s="41" t="s">
        <v>13</v>
      </c>
      <c r="E18" s="39" t="s">
        <v>4</v>
      </c>
      <c r="F18" s="30">
        <v>8</v>
      </c>
      <c r="G18" s="30">
        <v>16</v>
      </c>
      <c r="H18" s="30">
        <v>18</v>
      </c>
      <c r="I18" s="30">
        <v>16</v>
      </c>
      <c r="J18" s="30">
        <v>16</v>
      </c>
      <c r="K18" s="30">
        <v>8</v>
      </c>
      <c r="L18" s="30">
        <v>4</v>
      </c>
      <c r="M18" s="30">
        <v>2</v>
      </c>
      <c r="N18" s="30"/>
      <c r="O18" s="30"/>
      <c r="P18" s="30"/>
      <c r="Q18" s="30"/>
      <c r="R18" s="30"/>
      <c r="S18" s="31">
        <f t="shared" si="0"/>
        <v>88</v>
      </c>
      <c r="T18" s="42">
        <v>190</v>
      </c>
      <c r="U18" s="40">
        <f t="shared" si="1"/>
        <v>95</v>
      </c>
      <c r="V18" s="23"/>
    </row>
    <row r="19" spans="1:23" ht="91.5" customHeight="1" x14ac:dyDescent="0.25">
      <c r="B19" s="12"/>
      <c r="C19" s="34">
        <v>11853201</v>
      </c>
      <c r="D19" s="35" t="s">
        <v>39</v>
      </c>
      <c r="E19" s="39" t="s">
        <v>4</v>
      </c>
      <c r="F19" s="28">
        <v>4</v>
      </c>
      <c r="G19" s="28">
        <v>8</v>
      </c>
      <c r="H19" s="28">
        <v>18</v>
      </c>
      <c r="I19" s="28">
        <v>19</v>
      </c>
      <c r="J19" s="28">
        <v>21</v>
      </c>
      <c r="K19" s="28">
        <v>15</v>
      </c>
      <c r="L19" s="28"/>
      <c r="M19" s="28"/>
      <c r="N19" s="28"/>
      <c r="O19" s="28"/>
      <c r="P19" s="28"/>
      <c r="Q19" s="28"/>
      <c r="R19" s="28"/>
      <c r="S19" s="31">
        <f t="shared" si="0"/>
        <v>85</v>
      </c>
      <c r="T19" s="37">
        <v>200</v>
      </c>
      <c r="U19" s="37">
        <f t="shared" si="1"/>
        <v>100</v>
      </c>
      <c r="V19" s="23"/>
    </row>
    <row r="20" spans="1:23" ht="91.5" customHeight="1" x14ac:dyDescent="0.25">
      <c r="A20" s="3"/>
      <c r="B20" s="14"/>
      <c r="C20" s="38" t="s">
        <v>10</v>
      </c>
      <c r="D20" s="38" t="s">
        <v>24</v>
      </c>
      <c r="E20" s="39" t="s">
        <v>4</v>
      </c>
      <c r="F20" s="30">
        <v>10</v>
      </c>
      <c r="G20" s="30">
        <v>20</v>
      </c>
      <c r="H20" s="30">
        <v>20</v>
      </c>
      <c r="I20" s="30">
        <v>12</v>
      </c>
      <c r="J20" s="30">
        <v>8</v>
      </c>
      <c r="K20" s="30">
        <v>2</v>
      </c>
      <c r="L20" s="30"/>
      <c r="M20" s="30">
        <v>4</v>
      </c>
      <c r="N20" s="30">
        <v>4</v>
      </c>
      <c r="O20" s="30">
        <v>2</v>
      </c>
      <c r="P20" s="30"/>
      <c r="Q20" s="28"/>
      <c r="R20" s="28"/>
      <c r="S20" s="31">
        <f t="shared" si="0"/>
        <v>82</v>
      </c>
      <c r="T20" s="40">
        <v>200</v>
      </c>
      <c r="U20" s="40">
        <f t="shared" si="1"/>
        <v>100</v>
      </c>
      <c r="V20" s="23"/>
    </row>
    <row r="21" spans="1:23" ht="91.5" customHeight="1" x14ac:dyDescent="0.25">
      <c r="B21" s="12"/>
      <c r="C21" s="34">
        <v>11822100</v>
      </c>
      <c r="D21" s="35" t="s">
        <v>40</v>
      </c>
      <c r="E21" s="35" t="s">
        <v>41</v>
      </c>
      <c r="F21" s="30">
        <v>2</v>
      </c>
      <c r="G21" s="30">
        <v>6</v>
      </c>
      <c r="H21" s="30">
        <v>14</v>
      </c>
      <c r="I21" s="30">
        <v>12</v>
      </c>
      <c r="J21" s="30">
        <v>16</v>
      </c>
      <c r="K21" s="30">
        <v>10</v>
      </c>
      <c r="L21" s="30">
        <v>3</v>
      </c>
      <c r="M21" s="30">
        <v>4</v>
      </c>
      <c r="N21" s="30">
        <v>4</v>
      </c>
      <c r="O21" s="30">
        <v>1</v>
      </c>
      <c r="P21" s="30">
        <v>1</v>
      </c>
      <c r="Q21" s="30">
        <v>3</v>
      </c>
      <c r="R21" s="30">
        <v>3</v>
      </c>
      <c r="S21" s="31">
        <f t="shared" si="0"/>
        <v>79</v>
      </c>
      <c r="T21" s="37">
        <v>200</v>
      </c>
      <c r="U21" s="37">
        <f t="shared" si="1"/>
        <v>100</v>
      </c>
      <c r="V21" s="23"/>
    </row>
    <row r="22" spans="1:23" ht="91.5" customHeight="1" x14ac:dyDescent="0.25">
      <c r="B22" s="11"/>
      <c r="C22" s="34">
        <v>26473001</v>
      </c>
      <c r="D22" s="35" t="s">
        <v>42</v>
      </c>
      <c r="E22" s="35" t="s">
        <v>41</v>
      </c>
      <c r="F22" s="28">
        <v>8</v>
      </c>
      <c r="G22" s="28">
        <v>16</v>
      </c>
      <c r="H22" s="28">
        <v>24</v>
      </c>
      <c r="I22" s="28">
        <v>12</v>
      </c>
      <c r="J22" s="28">
        <v>8</v>
      </c>
      <c r="K22" s="28">
        <v>8</v>
      </c>
      <c r="L22" s="28"/>
      <c r="M22" s="28"/>
      <c r="N22" s="28"/>
      <c r="O22" s="28"/>
      <c r="P22" s="28"/>
      <c r="Q22" s="28"/>
      <c r="R22" s="28"/>
      <c r="S22" s="31">
        <f t="shared" si="0"/>
        <v>76</v>
      </c>
      <c r="T22" s="37">
        <v>140</v>
      </c>
      <c r="U22" s="37">
        <f t="shared" si="1"/>
        <v>70</v>
      </c>
      <c r="V22" s="23"/>
    </row>
    <row r="23" spans="1:23" ht="91.5" customHeight="1" x14ac:dyDescent="0.25">
      <c r="A23" s="3"/>
      <c r="B23" s="14"/>
      <c r="C23" s="38" t="s">
        <v>12</v>
      </c>
      <c r="D23" s="38" t="s">
        <v>11</v>
      </c>
      <c r="E23" s="39" t="s">
        <v>4</v>
      </c>
      <c r="F23" s="30">
        <v>4</v>
      </c>
      <c r="G23" s="30">
        <v>10</v>
      </c>
      <c r="H23" s="30">
        <v>9</v>
      </c>
      <c r="I23" s="30">
        <v>9</v>
      </c>
      <c r="J23" s="30">
        <v>4</v>
      </c>
      <c r="K23" s="30">
        <v>2</v>
      </c>
      <c r="L23" s="30">
        <v>4</v>
      </c>
      <c r="M23" s="30">
        <v>8</v>
      </c>
      <c r="N23" s="30">
        <v>8</v>
      </c>
      <c r="O23" s="30">
        <v>8</v>
      </c>
      <c r="P23" s="30"/>
      <c r="Q23" s="30"/>
      <c r="R23" s="30"/>
      <c r="S23" s="31">
        <f t="shared" si="0"/>
        <v>66</v>
      </c>
      <c r="T23" s="40">
        <v>190</v>
      </c>
      <c r="U23" s="40">
        <f t="shared" si="1"/>
        <v>95</v>
      </c>
      <c r="V23" s="23"/>
    </row>
    <row r="24" spans="1:23" ht="91.5" customHeight="1" x14ac:dyDescent="0.25">
      <c r="B24" s="13"/>
      <c r="C24" s="28">
        <v>27345001</v>
      </c>
      <c r="D24" s="29" t="s">
        <v>43</v>
      </c>
      <c r="E24" s="30" t="s">
        <v>4</v>
      </c>
      <c r="F24" s="28">
        <v>3</v>
      </c>
      <c r="G24" s="28">
        <v>4</v>
      </c>
      <c r="H24" s="28">
        <v>8</v>
      </c>
      <c r="I24" s="28">
        <v>13</v>
      </c>
      <c r="J24" s="28">
        <v>11</v>
      </c>
      <c r="K24" s="28">
        <v>10</v>
      </c>
      <c r="L24" s="28">
        <v>7</v>
      </c>
      <c r="M24" s="28">
        <v>4</v>
      </c>
      <c r="N24" s="28"/>
      <c r="O24" s="28"/>
      <c r="P24" s="28"/>
      <c r="Q24" s="28"/>
      <c r="R24" s="28"/>
      <c r="S24" s="31">
        <f t="shared" si="0"/>
        <v>60</v>
      </c>
      <c r="T24" s="42">
        <v>140</v>
      </c>
      <c r="U24" s="32">
        <f t="shared" si="1"/>
        <v>70</v>
      </c>
      <c r="V24" s="23"/>
    </row>
    <row r="25" spans="1:23" ht="77.099999999999994" customHeight="1" x14ac:dyDescent="0.25">
      <c r="B25" s="12"/>
      <c r="C25" s="34">
        <v>30715058</v>
      </c>
      <c r="D25" s="35" t="s">
        <v>44</v>
      </c>
      <c r="E25" s="39" t="s">
        <v>4</v>
      </c>
      <c r="F25" s="28">
        <v>3</v>
      </c>
      <c r="G25" s="28">
        <v>4</v>
      </c>
      <c r="H25" s="28">
        <v>8</v>
      </c>
      <c r="I25" s="28">
        <v>13</v>
      </c>
      <c r="J25" s="28">
        <v>11</v>
      </c>
      <c r="K25" s="28">
        <v>10</v>
      </c>
      <c r="L25" s="28">
        <v>7</v>
      </c>
      <c r="M25" s="28">
        <v>4</v>
      </c>
      <c r="N25" s="28"/>
      <c r="O25" s="28"/>
      <c r="P25" s="28"/>
      <c r="Q25" s="28"/>
      <c r="R25" s="28"/>
      <c r="S25" s="31">
        <f t="shared" si="0"/>
        <v>60</v>
      </c>
      <c r="T25" s="37">
        <v>150</v>
      </c>
      <c r="U25" s="37">
        <f t="shared" si="1"/>
        <v>75</v>
      </c>
      <c r="V25" s="23"/>
    </row>
    <row r="26" spans="1:23" ht="77.099999999999994" customHeight="1" x14ac:dyDescent="0.25">
      <c r="B26" s="12"/>
      <c r="C26" s="34">
        <v>27296100</v>
      </c>
      <c r="D26" s="35" t="s">
        <v>45</v>
      </c>
      <c r="E26" s="39" t="s">
        <v>4</v>
      </c>
      <c r="F26" s="28">
        <v>3</v>
      </c>
      <c r="G26" s="28">
        <v>4</v>
      </c>
      <c r="H26" s="28">
        <v>8</v>
      </c>
      <c r="I26" s="28">
        <v>13</v>
      </c>
      <c r="J26" s="28">
        <v>11</v>
      </c>
      <c r="K26" s="28">
        <v>10</v>
      </c>
      <c r="L26" s="28">
        <v>7</v>
      </c>
      <c r="M26" s="28">
        <v>4</v>
      </c>
      <c r="N26" s="28"/>
      <c r="O26" s="28"/>
      <c r="P26" s="28"/>
      <c r="Q26" s="28"/>
      <c r="R26" s="28"/>
      <c r="S26" s="31">
        <f t="shared" si="0"/>
        <v>60</v>
      </c>
      <c r="T26" s="37">
        <v>150</v>
      </c>
      <c r="U26" s="37">
        <f t="shared" si="1"/>
        <v>75</v>
      </c>
      <c r="V26" s="23"/>
    </row>
    <row r="27" spans="1:23" ht="77.099999999999994" customHeight="1" x14ac:dyDescent="0.25">
      <c r="B27" s="12"/>
      <c r="C27" s="34">
        <v>26725001</v>
      </c>
      <c r="D27" s="35" t="s">
        <v>46</v>
      </c>
      <c r="E27" s="39" t="s">
        <v>4</v>
      </c>
      <c r="F27" s="28">
        <v>3</v>
      </c>
      <c r="G27" s="28">
        <v>4</v>
      </c>
      <c r="H27" s="28">
        <v>8</v>
      </c>
      <c r="I27" s="28">
        <v>13</v>
      </c>
      <c r="J27" s="28">
        <v>11</v>
      </c>
      <c r="K27" s="28">
        <v>10</v>
      </c>
      <c r="L27" s="28">
        <v>7</v>
      </c>
      <c r="M27" s="28">
        <v>4</v>
      </c>
      <c r="N27" s="28"/>
      <c r="O27" s="28"/>
      <c r="P27" s="28"/>
      <c r="Q27" s="28"/>
      <c r="R27" s="28"/>
      <c r="S27" s="31">
        <f t="shared" si="0"/>
        <v>60</v>
      </c>
      <c r="T27" s="37">
        <v>150</v>
      </c>
      <c r="U27" s="37">
        <f t="shared" si="1"/>
        <v>75</v>
      </c>
      <c r="V27" s="23"/>
    </row>
    <row r="28" spans="1:23" ht="77.099999999999994" customHeight="1" x14ac:dyDescent="0.25">
      <c r="B28" s="12"/>
      <c r="C28" s="34">
        <v>27943001</v>
      </c>
      <c r="D28" s="35" t="s">
        <v>47</v>
      </c>
      <c r="E28" s="34" t="s">
        <v>41</v>
      </c>
      <c r="F28" s="28">
        <v>5</v>
      </c>
      <c r="G28" s="28">
        <v>5</v>
      </c>
      <c r="H28" s="28">
        <v>10</v>
      </c>
      <c r="I28" s="28">
        <v>10</v>
      </c>
      <c r="J28" s="28">
        <v>10</v>
      </c>
      <c r="K28" s="28">
        <v>10</v>
      </c>
      <c r="L28" s="28">
        <v>5</v>
      </c>
      <c r="M28" s="28">
        <v>4</v>
      </c>
      <c r="N28" s="28"/>
      <c r="O28" s="28"/>
      <c r="P28" s="28"/>
      <c r="Q28" s="28"/>
      <c r="R28" s="28"/>
      <c r="S28" s="31">
        <f t="shared" si="0"/>
        <v>59</v>
      </c>
      <c r="T28" s="40">
        <v>180</v>
      </c>
      <c r="U28" s="40">
        <f t="shared" si="1"/>
        <v>90</v>
      </c>
      <c r="V28" s="23"/>
    </row>
    <row r="29" spans="1:23" ht="77.099999999999994" customHeight="1" x14ac:dyDescent="0.25">
      <c r="A29" s="3"/>
      <c r="B29" s="14"/>
      <c r="C29" s="38" t="s">
        <v>20</v>
      </c>
      <c r="D29" s="38" t="s">
        <v>19</v>
      </c>
      <c r="E29" s="39"/>
      <c r="F29" s="30">
        <v>4</v>
      </c>
      <c r="G29" s="30">
        <v>8</v>
      </c>
      <c r="H29" s="30">
        <v>12</v>
      </c>
      <c r="I29" s="30">
        <v>12</v>
      </c>
      <c r="J29" s="30">
        <v>8</v>
      </c>
      <c r="K29" s="30">
        <v>4</v>
      </c>
      <c r="L29" s="30">
        <v>4</v>
      </c>
      <c r="M29" s="30">
        <v>4</v>
      </c>
      <c r="N29" s="30"/>
      <c r="O29" s="30"/>
      <c r="P29" s="30"/>
      <c r="Q29" s="30"/>
      <c r="R29" s="30"/>
      <c r="S29" s="31">
        <f t="shared" si="0"/>
        <v>56</v>
      </c>
      <c r="T29" s="40">
        <v>200</v>
      </c>
      <c r="U29" s="40">
        <f t="shared" si="1"/>
        <v>100</v>
      </c>
      <c r="V29" s="23"/>
    </row>
    <row r="30" spans="1:23" ht="77.099999999999994" customHeight="1" x14ac:dyDescent="0.25">
      <c r="A30" s="3"/>
      <c r="B30" s="14"/>
      <c r="C30" s="38" t="s">
        <v>23</v>
      </c>
      <c r="D30" s="38" t="s">
        <v>28</v>
      </c>
      <c r="E30" s="39"/>
      <c r="F30" s="30">
        <v>4</v>
      </c>
      <c r="G30" s="30">
        <v>8</v>
      </c>
      <c r="H30" s="30">
        <v>12</v>
      </c>
      <c r="I30" s="30">
        <v>12</v>
      </c>
      <c r="J30" s="30">
        <v>8</v>
      </c>
      <c r="K30" s="30">
        <v>4</v>
      </c>
      <c r="L30" s="30">
        <v>4</v>
      </c>
      <c r="M30" s="30">
        <v>2</v>
      </c>
      <c r="N30" s="30"/>
      <c r="O30" s="30"/>
      <c r="P30" s="30"/>
      <c r="Q30" s="30"/>
      <c r="R30" s="30"/>
      <c r="S30" s="31">
        <f t="shared" si="0"/>
        <v>54</v>
      </c>
      <c r="T30" s="40">
        <v>190</v>
      </c>
      <c r="U30" s="40">
        <f t="shared" si="1"/>
        <v>95</v>
      </c>
      <c r="V30" s="23"/>
    </row>
    <row r="31" spans="1:23" ht="77.099999999999994" customHeight="1" x14ac:dyDescent="0.25">
      <c r="B31" s="11"/>
      <c r="C31" s="34">
        <v>27369001</v>
      </c>
      <c r="D31" s="35" t="s">
        <v>48</v>
      </c>
      <c r="E31" s="35" t="s">
        <v>36</v>
      </c>
      <c r="F31" s="28">
        <v>4</v>
      </c>
      <c r="G31" s="28">
        <v>8</v>
      </c>
      <c r="H31" s="28">
        <v>12</v>
      </c>
      <c r="I31" s="28">
        <v>12</v>
      </c>
      <c r="J31" s="28">
        <v>8</v>
      </c>
      <c r="K31" s="28">
        <v>4</v>
      </c>
      <c r="L31" s="28"/>
      <c r="M31" s="28"/>
      <c r="N31" s="28"/>
      <c r="O31" s="28"/>
      <c r="P31" s="28"/>
      <c r="Q31" s="28"/>
      <c r="R31" s="28"/>
      <c r="S31" s="31">
        <f t="shared" si="0"/>
        <v>48</v>
      </c>
      <c r="T31" s="37">
        <v>150</v>
      </c>
      <c r="U31" s="37">
        <f t="shared" si="1"/>
        <v>75</v>
      </c>
      <c r="V31" s="23"/>
    </row>
    <row r="32" spans="1:23" ht="77.099999999999994" customHeight="1" x14ac:dyDescent="0.25">
      <c r="B32" s="12"/>
      <c r="C32" s="34">
        <v>27813001</v>
      </c>
      <c r="D32" s="35" t="s">
        <v>49</v>
      </c>
      <c r="E32" s="34" t="s">
        <v>36</v>
      </c>
      <c r="F32" s="28">
        <v>2</v>
      </c>
      <c r="G32" s="28">
        <v>3</v>
      </c>
      <c r="H32" s="28">
        <v>5</v>
      </c>
      <c r="I32" s="28">
        <v>7</v>
      </c>
      <c r="J32" s="28">
        <v>8</v>
      </c>
      <c r="K32" s="28">
        <v>7</v>
      </c>
      <c r="L32" s="28">
        <v>5</v>
      </c>
      <c r="M32" s="28">
        <v>3</v>
      </c>
      <c r="N32" s="28"/>
      <c r="O32" s="28"/>
      <c r="P32" s="28"/>
      <c r="Q32" s="28"/>
      <c r="R32" s="28"/>
      <c r="S32" s="31">
        <f t="shared" si="0"/>
        <v>40</v>
      </c>
      <c r="T32" s="40">
        <v>180</v>
      </c>
      <c r="U32" s="40">
        <f t="shared" si="1"/>
        <v>90</v>
      </c>
      <c r="V32" s="23"/>
    </row>
    <row r="33" spans="2:22" ht="77.099999999999994" customHeight="1" x14ac:dyDescent="0.25">
      <c r="B33" s="11"/>
      <c r="C33" s="34">
        <v>27301100</v>
      </c>
      <c r="D33" s="35" t="s">
        <v>50</v>
      </c>
      <c r="E33" s="35" t="s">
        <v>36</v>
      </c>
      <c r="F33" s="28">
        <v>4</v>
      </c>
      <c r="G33" s="28">
        <v>6</v>
      </c>
      <c r="H33" s="28">
        <v>10</v>
      </c>
      <c r="I33" s="28">
        <v>10</v>
      </c>
      <c r="J33" s="28">
        <v>6</v>
      </c>
      <c r="K33" s="28">
        <v>4</v>
      </c>
      <c r="L33" s="28"/>
      <c r="M33" s="28"/>
      <c r="N33" s="28"/>
      <c r="O33" s="28"/>
      <c r="P33" s="28"/>
      <c r="Q33" s="28"/>
      <c r="R33" s="28"/>
      <c r="S33" s="31">
        <f t="shared" si="0"/>
        <v>40</v>
      </c>
      <c r="T33" s="37">
        <v>170</v>
      </c>
      <c r="U33" s="37">
        <f t="shared" si="1"/>
        <v>85</v>
      </c>
      <c r="V33" s="23"/>
    </row>
    <row r="34" spans="2:22" ht="77.099999999999994" customHeight="1" x14ac:dyDescent="0.25">
      <c r="C34" s="43"/>
      <c r="D34" s="4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1"/>
      <c r="T34" s="22"/>
      <c r="U34" s="22"/>
      <c r="V34" s="23"/>
    </row>
  </sheetData>
  <sortState ref="A4:X33">
    <sortCondition descending="1" ref="S4:S33"/>
  </sortState>
  <mergeCells count="2">
    <mergeCell ref="T2:U2"/>
    <mergeCell ref="E3:R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DR.MARTENS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2024-03-05T10:35:14Z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